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O23\"/>
    </mc:Choice>
  </mc:AlternateContent>
  <xr:revisionPtr revIDLastSave="0" documentId="13_ncr:1_{66FF5096-A6C0-4542-8CC5-3459BF371F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H15" i="1"/>
  <c r="H17" i="1" s="1"/>
  <c r="F15" i="1"/>
  <c r="F17" i="1" s="1"/>
  <c r="G9" i="1"/>
  <c r="D9" i="1"/>
  <c r="C9" i="1"/>
  <c r="A7" i="1"/>
  <c r="A8" i="1" s="1"/>
  <c r="G13" i="1" l="1"/>
  <c r="G15" i="1"/>
  <c r="I15" i="1"/>
  <c r="I13" i="1"/>
  <c r="G17" i="1"/>
  <c r="I17" i="1" l="1"/>
</calcChain>
</file>

<file path=xl/sharedStrings.xml><?xml version="1.0" encoding="utf-8"?>
<sst xmlns="http://schemas.openxmlformats.org/spreadsheetml/2006/main" count="49" uniqueCount="41">
  <si>
    <t>ลำดับที่</t>
  </si>
  <si>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</si>
  <si>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</si>
  <si>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</si>
  <si>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</si>
  <si>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</si>
  <si>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</si>
  <si>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</si>
  <si>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</si>
  <si>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</si>
  <si>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</si>
  <si>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</si>
  <si>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 xml:space="preserve"> จ้างโครงการประกวดแข่งขันออกแบบเครื่องหมายสัญญาลักษณ์วิสาหกิจเพื่อสังคม</t>
  </si>
  <si>
    <t>แผ่นพับประชาสัมพันธ์</t>
  </si>
  <si>
    <t>ห้างหุ้นส่วนจำกัดเทพเพ็ญวานิสย์</t>
  </si>
  <si>
    <t>ใบสั่งซื้อหรือจ้าง11/66</t>
  </si>
  <si>
    <t>ใบสั่งซื้อหรือจ้าง12/65</t>
  </si>
  <si>
    <t>สรุป จำนวนงานที่จัดซื้อจัดจ้างโดยจำแนกตามวิธีซื้อหรือจ้าง</t>
  </si>
  <si>
    <t>วิธีกำรจัดซื้อจัดจ้าง</t>
  </si>
  <si>
    <t>จำนวนงาน</t>
  </si>
  <si>
    <t>จำนวนเงินงบประมาณ</t>
  </si>
  <si>
    <t>ร้อยละ</t>
  </si>
  <si>
    <t>จำนวนเงินผูกพันสัญญา</t>
  </si>
  <si>
    <t>e-bidding</t>
  </si>
  <si>
    <t>ราย</t>
  </si>
  <si>
    <t>คัดเลือก</t>
  </si>
  <si>
    <t>วิธีเฉพาะเจาะจง งปม.ไม่เกิน 5 แสนบาท</t>
  </si>
  <si>
    <t>วิธีเฉพาะเจาะจง งปม. เกิน 5 แสนบาท</t>
  </si>
  <si>
    <t>ปัญหา/อุปสรรคของการจัดซื้อจัดจ้าง</t>
  </si>
  <si>
    <t>๑.ขาดความรู้เรื่องกฎระเบียบเนื่องจากเป็นหน่วยงานตั้งใหม่และเจ้าหน้าที่ใหม่</t>
  </si>
  <si>
    <t>๒.ขาดบุคลากร เจ้าหน้าที่พัสดุ และกรรมการ เกี่ยวกับการพัสดุที่มีความรู้ ความชำนาญเฉพาะด้าน</t>
  </si>
  <si>
    <t>๓.กระบวนการจัดซื้อจัดจ้างในแต่ละวิธีมีรายละเอียดและขั้นตอนทางเทคนิคมาก</t>
  </si>
  <si>
    <t>ข้อเสนอแนะการพัฒนาปรับปรุงการจัดซื้อจัดจ้าง</t>
  </si>
  <si>
    <t>๑. จัดอบรมให้ความรู้เกี่ยวกับพ.ร.บ.การจัดซื้อจัดจ้างและการบริหารพัสดุภาครัฐ พ.ศ. 2560 และระเบียบอื่น ๆ ที่เกี่ยวข้อง ให้แก้เจ้าหน้าผู้ที่เกี่ยวข้องเพื่อให้เกิดการปฏิบัติงานที่ถูกต้อง</t>
  </si>
  <si>
    <t>๒. ขอสนับสนุนอัตรากำลังเพิ่มเพื่อให้มีเจ้าหน้าที่พัสดุของสำนักงานโดยตรง หรือ ขอคำปรึกษาจากเจ้าหน้าที่ผู้มีความชำนาญด้านงานพัสดุ</t>
  </si>
  <si>
    <t>๓. จัดทำขั้นตอน คู่มือ เพื่อควบคุมการปฏิบัติงานให้เป็นไปตามคู่มือทั้งการจัดซื้อจัดจ้าง การควบคุมบัญชีพัสดุ และการจำหน่ายพัสดุ</t>
  </si>
  <si>
    <t>เลขที่ของสัญญาหรือข้อตกลงในการ
จัดซื้อหรือจ้าง</t>
  </si>
  <si>
    <t xml:space="preserve">ประจำปีงบประมาณ 2565 </t>
  </si>
  <si>
    <t>สรุปผลการดำเนินการจัดซื้อจัดจ้างประจำเดือน กุมภาพันธ์ พ.ศ. 2565</t>
  </si>
  <si>
    <t>สมาคมธุรกิจเพื่อสังคม</t>
  </si>
  <si>
    <t>มีคุณภาพ ตรงตามคุณสมบัติ
ที่กำหนด ไม่เกินวงเงินงบประมาณ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</si>
</sst>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409]d\-mmm\-yy;@"/>
    <numFmt numFmtId="189" formatCode="[$-107041E]d\ mmm\ yy;@"/>
  </numFmts>
  <fonts count="9" x14ac:knownFonts="1"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name val="Angsana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 applyAlignment="1">
      <alignment horizontal="center"/>
    </xf>
    <xf numFmtId="187" fontId="1" fillId="0" borderId="0" xfId="0" applyNumberFormat="1" applyFont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187" fontId="5" fillId="0" borderId="0" xfId="0" applyNumberFormat="1" applyFont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4" fontId="5" fillId="0" borderId="8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9" xfId="0" applyFont="1" applyBorder="1"/>
    <xf numFmtId="4" fontId="5" fillId="0" borderId="10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4" fontId="5" fillId="0" borderId="5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87" fontId="4" fillId="0" borderId="1" xfId="0" applyNumberFormat="1" applyFont="1" applyBorder="1" applyAlignment="1">
      <alignment vertical="top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189" fontId="7" fillId="0" borderId="5" xfId="0" applyNumberFormat="1" applyFont="1" applyBorder="1" applyAlignment="1">
      <alignment horizontal="center" vertical="top" wrapText="1"/>
    </xf>
    <xf numFmtId="189" fontId="5" fillId="0" borderId="5" xfId="0" applyNumberFormat="1" applyFont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tabSelected="1" zoomScale="74" zoomScaleNormal="74" workbookViewId="0">
      <selection activeCell="K14" sqref="K14"/>
    </sheetView>
  </sheetViews>
  <sheetFormatPr defaultColWidth="8.69921875" defaultRowHeight="23.4" x14ac:dyDescent="0.6"/>
  <cols>
    <col min="1" max="1" width="7.796875" style="6" customWidth="1"/>
    <col min="2" max="2" width="62" style="7" customWidth="1"/>
    <col min="3" max="3" width="17.796875" style="3" bestFit="1" customWidth="1"/>
    <col min="4" max="4" width="14.296875" style="3" customWidth="1"/>
    <col min="5" max="5" width="16.69921875" style="3" bestFit="1" customWidth="1"/>
    <col min="6" max="6" width="26.69921875" style="5" customWidth="1"/>
    <col min="7" max="7" width="15.5" style="3" customWidth="1"/>
    <col min="8" max="8" width="25.3984375" style="9" customWidth="1"/>
    <col min="9" max="9" width="19.19921875" style="1" customWidth="1"/>
    <col min="10" max="10" width="16.3984375" style="4" customWidth="1"/>
    <col min="11" max="12" width="8.69921875" style="1"/>
    <col min="13" max="13" width="22.19921875" style="1" customWidth="1"/>
    <col min="14" max="16384" width="8.69921875" style="1"/>
  </cols>
  <sheetData>
    <row r="2" spans="1:10" s="68" customFormat="1" ht="27" x14ac:dyDescent="0.25">
      <c r="A2" s="67" t="s">
        <v>38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s="68" customFormat="1" ht="27" x14ac:dyDescent="0.25">
      <c r="A3" s="67" t="s">
        <v>37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s="68" customFormat="1" ht="27" x14ac:dyDescent="0.25">
      <c r="A4" s="67" t="s">
        <v>11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s="2" customFormat="1" ht="36" customHeight="1" x14ac:dyDescent="0.6">
      <c r="A5" s="57" t="s">
        <v>0</v>
      </c>
      <c r="B5" s="65" t="s">
        <v>1</v>
      </c>
      <c r="C5" s="58" t="s">
        <v>2</v>
      </c>
      <c r="D5" s="58" t="s">
        <v>3</v>
      </c>
      <c r="E5" s="58" t="s">
        <v>4</v>
      </c>
      <c r="F5" s="59" t="s">
        <v>5</v>
      </c>
      <c r="G5" s="60"/>
      <c r="H5" s="65" t="s">
        <v>6</v>
      </c>
      <c r="I5" s="65" t="s">
        <v>36</v>
      </c>
      <c r="J5" s="61" t="s">
        <v>10</v>
      </c>
    </row>
    <row r="6" spans="1:10" s="2" customFormat="1" ht="36" customHeight="1" x14ac:dyDescent="0.6">
      <c r="A6" s="62"/>
      <c r="B6" s="66"/>
      <c r="C6" s="63"/>
      <c r="D6" s="63"/>
      <c r="E6" s="63"/>
      <c r="F6" s="22" t="s">
        <v>7</v>
      </c>
      <c r="G6" s="22" t="s">
        <v>8</v>
      </c>
      <c r="H6" s="66"/>
      <c r="I6" s="66"/>
      <c r="J6" s="64"/>
    </row>
    <row r="7" spans="1:10" s="8" customFormat="1" ht="66.599999999999994" customHeight="1" x14ac:dyDescent="0.6">
      <c r="A7" s="40">
        <f t="shared" ref="A7:A8" si="0">A6+1</f>
        <v>1</v>
      </c>
      <c r="B7" s="41" t="s">
        <v>13</v>
      </c>
      <c r="C7" s="42">
        <v>8000</v>
      </c>
      <c r="D7" s="42">
        <v>8000</v>
      </c>
      <c r="E7" s="42" t="s">
        <v>9</v>
      </c>
      <c r="F7" s="43" t="s">
        <v>14</v>
      </c>
      <c r="G7" s="44">
        <v>8000</v>
      </c>
      <c r="H7" s="45" t="s">
        <v>40</v>
      </c>
      <c r="I7" s="45" t="s">
        <v>15</v>
      </c>
      <c r="J7" s="69">
        <v>44613</v>
      </c>
    </row>
    <row r="8" spans="1:10" ht="57.6" customHeight="1" x14ac:dyDescent="0.6">
      <c r="A8" s="46">
        <f t="shared" si="0"/>
        <v>2</v>
      </c>
      <c r="B8" s="47" t="s">
        <v>12</v>
      </c>
      <c r="C8" s="48">
        <v>300000</v>
      </c>
      <c r="D8" s="48">
        <v>300000</v>
      </c>
      <c r="E8" s="48" t="s">
        <v>9</v>
      </c>
      <c r="F8" s="49" t="s">
        <v>39</v>
      </c>
      <c r="G8" s="50">
        <v>300000</v>
      </c>
      <c r="H8" s="45" t="s">
        <v>40</v>
      </c>
      <c r="I8" s="51" t="s">
        <v>16</v>
      </c>
      <c r="J8" s="70">
        <v>44617</v>
      </c>
    </row>
    <row r="9" spans="1:10" s="10" customFormat="1" ht="36" customHeight="1" x14ac:dyDescent="0.7">
      <c r="A9" s="52"/>
      <c r="B9" s="53"/>
      <c r="C9" s="39">
        <f>SUM(C1:C8)</f>
        <v>308000</v>
      </c>
      <c r="D9" s="39">
        <f>SUM(D1:D8)</f>
        <v>308000</v>
      </c>
      <c r="E9" s="39"/>
      <c r="F9" s="38"/>
      <c r="G9" s="39">
        <f>SUM(G1:G8)</f>
        <v>308000</v>
      </c>
      <c r="H9" s="54"/>
      <c r="I9" s="55"/>
      <c r="J9" s="56"/>
    </row>
    <row r="10" spans="1:10" s="10" customFormat="1" ht="24.6" x14ac:dyDescent="0.7">
      <c r="A10" s="11"/>
      <c r="B10" s="12"/>
      <c r="C10" s="13"/>
      <c r="D10" s="13"/>
      <c r="E10" s="13"/>
      <c r="F10" s="14"/>
      <c r="G10" s="13"/>
      <c r="H10" s="15"/>
      <c r="J10" s="16"/>
    </row>
    <row r="11" spans="1:10" s="10" customFormat="1" ht="24.6" x14ac:dyDescent="0.7">
      <c r="A11" s="11"/>
      <c r="B11" s="17" t="s">
        <v>17</v>
      </c>
      <c r="C11" s="13"/>
      <c r="D11" s="13"/>
      <c r="E11" s="13"/>
      <c r="F11" s="14"/>
      <c r="G11" s="13"/>
      <c r="H11" s="15"/>
      <c r="J11" s="16"/>
    </row>
    <row r="12" spans="1:10" s="10" customFormat="1" ht="24.6" x14ac:dyDescent="0.7">
      <c r="A12" s="18" t="s">
        <v>0</v>
      </c>
      <c r="B12" s="19" t="s">
        <v>18</v>
      </c>
      <c r="C12" s="20"/>
      <c r="D12" s="21" t="s">
        <v>19</v>
      </c>
      <c r="E12" s="20"/>
      <c r="F12" s="22" t="s">
        <v>20</v>
      </c>
      <c r="G12" s="18" t="s">
        <v>21</v>
      </c>
      <c r="H12" s="23" t="s">
        <v>22</v>
      </c>
      <c r="I12" s="18" t="s">
        <v>21</v>
      </c>
      <c r="J12" s="16"/>
    </row>
    <row r="13" spans="1:10" s="10" customFormat="1" ht="24.6" x14ac:dyDescent="0.7">
      <c r="A13" s="24">
        <v>1</v>
      </c>
      <c r="B13" s="25" t="s">
        <v>23</v>
      </c>
      <c r="C13" s="26"/>
      <c r="D13" s="27">
        <v>0</v>
      </c>
      <c r="E13" s="26" t="s">
        <v>24</v>
      </c>
      <c r="F13" s="28">
        <v>0</v>
      </c>
      <c r="G13" s="29">
        <f>(F13/F17)*100</f>
        <v>0</v>
      </c>
      <c r="H13" s="28">
        <v>0</v>
      </c>
      <c r="I13" s="30">
        <f>(H13/H17)*100</f>
        <v>0</v>
      </c>
      <c r="J13" s="16"/>
    </row>
    <row r="14" spans="1:10" s="10" customFormat="1" ht="24.6" x14ac:dyDescent="0.7">
      <c r="A14" s="24">
        <v>2</v>
      </c>
      <c r="B14" s="25" t="s">
        <v>25</v>
      </c>
      <c r="C14" s="26"/>
      <c r="D14" s="27">
        <v>0</v>
      </c>
      <c r="E14" s="26" t="s">
        <v>24</v>
      </c>
      <c r="F14" s="30">
        <v>0</v>
      </c>
      <c r="G14" s="30">
        <v>0</v>
      </c>
      <c r="H14" s="31">
        <v>0</v>
      </c>
      <c r="I14" s="30">
        <v>0</v>
      </c>
      <c r="J14" s="16"/>
    </row>
    <row r="15" spans="1:10" s="10" customFormat="1" ht="24.6" x14ac:dyDescent="0.7">
      <c r="A15" s="24">
        <v>3</v>
      </c>
      <c r="B15" s="25" t="s">
        <v>26</v>
      </c>
      <c r="C15" s="26"/>
      <c r="D15" s="27">
        <v>2</v>
      </c>
      <c r="E15" s="26" t="s">
        <v>24</v>
      </c>
      <c r="F15" s="30">
        <f>SUM(C1,C2,C3,C4,C6,C7,C8)</f>
        <v>308000</v>
      </c>
      <c r="G15" s="30">
        <f>(F15/F17)*100</f>
        <v>100</v>
      </c>
      <c r="H15" s="30">
        <f>SUM(G1,G2,G3,G4,G6,G7,G8)</f>
        <v>308000</v>
      </c>
      <c r="I15" s="30">
        <f>(H15/H17)*100</f>
        <v>100</v>
      </c>
      <c r="J15" s="16"/>
    </row>
    <row r="16" spans="1:10" s="10" customFormat="1" ht="24.6" x14ac:dyDescent="0.7">
      <c r="A16" s="24">
        <v>4</v>
      </c>
      <c r="B16" s="25" t="s">
        <v>27</v>
      </c>
      <c r="C16" s="26"/>
      <c r="D16" s="27">
        <v>0</v>
      </c>
      <c r="E16" s="26" t="s">
        <v>24</v>
      </c>
      <c r="F16" s="30">
        <v>0</v>
      </c>
      <c r="G16" s="30">
        <v>0</v>
      </c>
      <c r="H16" s="30">
        <v>0</v>
      </c>
      <c r="I16" s="30">
        <v>0</v>
      </c>
      <c r="J16" s="16"/>
    </row>
    <row r="17" spans="1:10" s="10" customFormat="1" ht="24.6" x14ac:dyDescent="0.7">
      <c r="A17" s="32"/>
      <c r="B17" s="33"/>
      <c r="C17" s="34"/>
      <c r="D17" s="35">
        <f>SUM(D13:D16)</f>
        <v>2</v>
      </c>
      <c r="E17" s="36" t="s">
        <v>24</v>
      </c>
      <c r="F17" s="37">
        <f>SUM(F13:F16)</f>
        <v>308000</v>
      </c>
      <c r="G17" s="37">
        <f>SUM(G13:G16)</f>
        <v>100</v>
      </c>
      <c r="H17" s="37">
        <f>SUM(H13:H16)</f>
        <v>308000</v>
      </c>
      <c r="I17" s="37">
        <f>SUM(I13:I16)</f>
        <v>100</v>
      </c>
      <c r="J17" s="16"/>
    </row>
    <row r="18" spans="1:10" s="10" customFormat="1" ht="24.6" x14ac:dyDescent="0.7">
      <c r="A18" s="11"/>
      <c r="C18" s="13"/>
      <c r="D18" s="13"/>
      <c r="E18" s="13"/>
      <c r="F18" s="14"/>
      <c r="G18" s="13"/>
      <c r="H18" s="15"/>
      <c r="J18" s="16"/>
    </row>
    <row r="19" spans="1:10" s="10" customFormat="1" ht="24.6" x14ac:dyDescent="0.7">
      <c r="A19" s="11"/>
      <c r="B19" s="17" t="s">
        <v>28</v>
      </c>
      <c r="C19" s="13"/>
      <c r="D19" s="13"/>
      <c r="E19" s="13"/>
      <c r="F19" s="14"/>
      <c r="G19" s="13"/>
      <c r="H19" s="15"/>
      <c r="J19" s="16"/>
    </row>
    <row r="20" spans="1:10" s="10" customFormat="1" ht="24.6" x14ac:dyDescent="0.7">
      <c r="A20" s="11"/>
      <c r="B20" s="10" t="s">
        <v>29</v>
      </c>
      <c r="C20" s="13"/>
      <c r="D20" s="13"/>
      <c r="E20" s="13"/>
      <c r="F20" s="14"/>
      <c r="G20" s="13"/>
      <c r="H20" s="15"/>
      <c r="J20" s="16"/>
    </row>
    <row r="21" spans="1:10" s="10" customFormat="1" ht="24.6" x14ac:dyDescent="0.7">
      <c r="A21" s="11"/>
      <c r="B21" s="10" t="s">
        <v>30</v>
      </c>
      <c r="C21" s="13"/>
      <c r="D21" s="13"/>
      <c r="E21" s="13"/>
      <c r="F21" s="14"/>
      <c r="G21" s="13"/>
      <c r="H21" s="15"/>
      <c r="J21" s="16"/>
    </row>
    <row r="22" spans="1:10" s="10" customFormat="1" ht="24.6" x14ac:dyDescent="0.7">
      <c r="A22" s="11"/>
      <c r="B22" s="10" t="s">
        <v>31</v>
      </c>
      <c r="C22" s="13"/>
      <c r="D22" s="13"/>
      <c r="E22" s="13"/>
      <c r="F22" s="14"/>
      <c r="G22" s="13"/>
      <c r="H22" s="15"/>
      <c r="J22" s="16"/>
    </row>
    <row r="23" spans="1:10" s="10" customFormat="1" ht="24.6" x14ac:dyDescent="0.7">
      <c r="A23" s="11"/>
      <c r="B23" s="17" t="s">
        <v>32</v>
      </c>
      <c r="C23" s="13"/>
      <c r="D23" s="13"/>
      <c r="E23" s="13"/>
      <c r="F23" s="14"/>
      <c r="G23" s="13"/>
      <c r="H23" s="15"/>
      <c r="J23" s="16"/>
    </row>
    <row r="24" spans="1:10" s="10" customFormat="1" ht="24.6" x14ac:dyDescent="0.7">
      <c r="A24" s="11"/>
      <c r="B24" s="10" t="s">
        <v>33</v>
      </c>
      <c r="C24" s="13"/>
      <c r="D24" s="13"/>
      <c r="E24" s="13"/>
      <c r="F24" s="14"/>
      <c r="G24" s="13"/>
      <c r="H24" s="15"/>
      <c r="J24" s="16"/>
    </row>
    <row r="25" spans="1:10" s="10" customFormat="1" ht="24.6" x14ac:dyDescent="0.7">
      <c r="A25" s="11"/>
      <c r="B25" s="10" t="s">
        <v>34</v>
      </c>
      <c r="C25" s="13"/>
      <c r="D25" s="13"/>
      <c r="E25" s="13"/>
      <c r="F25" s="14"/>
      <c r="G25" s="13"/>
      <c r="H25" s="15"/>
      <c r="J25" s="16"/>
    </row>
    <row r="26" spans="1:10" s="10" customFormat="1" ht="24.6" x14ac:dyDescent="0.7">
      <c r="A26" s="11"/>
      <c r="B26" s="10" t="s">
        <v>35</v>
      </c>
      <c r="C26" s="13"/>
      <c r="D26" s="13"/>
      <c r="E26" s="13"/>
      <c r="F26" s="14"/>
      <c r="G26" s="13"/>
      <c r="H26" s="15"/>
      <c r="J26" s="16"/>
    </row>
  </sheetData>
  <sortState xmlns:xlrd2="http://schemas.microsoft.com/office/spreadsheetml/2017/richdata2" ref="A7:J7">
    <sortCondition ref="J7"/>
  </sortState>
  <mergeCells count="12">
    <mergeCell ref="A2:J2"/>
    <mergeCell ref="A3:J3"/>
    <mergeCell ref="A4:J4"/>
    <mergeCell ref="J5:J6"/>
    <mergeCell ref="I5:I6"/>
    <mergeCell ref="F5:G5"/>
    <mergeCell ref="A5:A6"/>
    <mergeCell ref="C5:C6"/>
    <mergeCell ref="D5:D6"/>
    <mergeCell ref="E5:E6"/>
    <mergeCell ref="H5:H6"/>
    <mergeCell ref="B5:B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2022-04-06T11:34:26Z</cp:lastPrinted>
  <dcterms:created xsi:type="dcterms:W3CDTF">2022-04-05T09:16:53Z</dcterms:created>
  <dcterms:modified xsi:type="dcterms:W3CDTF">2022-04-21T16:59:24Z</dcterms:modified>
</cp:coreProperties>
</file>