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มะปริง\งานพี่ ๆ สวส\งานพี่โล่\ITA\"/>
    </mc:Choice>
  </mc:AlternateContent>
  <xr:revisionPtr revIDLastSave="0" documentId="8_{ACBBC8A1-BC4A-4337-A271-76111215985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1" l="1"/>
  <c r="I29" i="1"/>
  <c r="I28" i="1"/>
  <c r="G30" i="1"/>
  <c r="G29" i="1"/>
  <c r="G28" i="1"/>
  <c r="H29" i="1"/>
  <c r="H28" i="1"/>
  <c r="F30" i="1"/>
  <c r="F29" i="1"/>
  <c r="F28" i="1"/>
  <c r="H30" i="1" l="1"/>
  <c r="D30" i="1" l="1"/>
  <c r="G22" i="1" l="1"/>
  <c r="D22" i="1"/>
  <c r="C22" i="1"/>
</calcChain>
</file>

<file path=xl/sharedStrings.xml><?xml version="1.0" encoding="utf-8"?>
<sst xmlns="http://schemas.openxmlformats.org/spreadsheetml/2006/main" count="109" uniqueCount="79">
  <si>
    <t>ลำดับที่</t>
  </si>
  <si>
    <t>งานที่จัดซื้อหรือจ้าง</t>
  </si>
  <si>
    <t>วงเงินที่จะซื้อหรือจ้าง</t>
  </si>
  <si>
    <t>ราคากลาง</t>
  </si>
  <si>
    <t>วิธีจัดซื้อหรือจ้าง</t>
  </si>
  <si>
    <t>ผู้ที่ได้รับการคัดเลือกและราคาที่ตกลงซื้อหรือจ้าง</t>
  </si>
  <si>
    <t>เหตผลที่คัดเลือกโดยสรุป</t>
  </si>
  <si>
    <t>ผู้ที่ได้รับการคัดเลือก</t>
  </si>
  <si>
    <t>จำนวนเงิน(บาท)</t>
  </si>
  <si>
    <t>วิธีเฉพาะเจาะจง</t>
  </si>
  <si>
    <t>บมจ.มหานครยิบซั่ม</t>
  </si>
  <si>
    <t>เลขที่ของสัญญาหรือข้อตกลงในการจัดซื้อหรือจ้าง</t>
  </si>
  <si>
    <t>วันที่ของสัญญาหรือข้อตกลงในการจัดซื้อหรือจ้าง</t>
  </si>
  <si>
    <t>สำนักงานส่งเสริมวิสาหกิจเพื่อสังคม</t>
  </si>
  <si>
    <t>บริษัท โทรคมนาคมแห่งชาติ จำกัด (มหาชน)</t>
  </si>
  <si>
    <t>ปริญญา เรืองจาบ</t>
  </si>
  <si>
    <t>บริษัท เอส ดับบลิว วอเตอร์ไลฟ์ จำกัด</t>
  </si>
  <si>
    <t>ยืนยันการใช้บริการอินเตอร์เน็ตความเร็วสูง</t>
  </si>
  <si>
    <t>จ้างเหมาบริการรถตู้โดยสารพร้อมพนักงานขับรถ</t>
  </si>
  <si>
    <t>สวส. 1639/2564</t>
  </si>
  <si>
    <t xml:space="preserve"> เช่าพื้นที่อาคารสำนักงานส่งเสริมวิสาหกิจเพื่อสังคม </t>
  </si>
  <si>
    <t>จ้างเหมาบริการบุคคลธรรมดา สนับสนุนการปฏิบัติงานในหน้าที่ผู้เชี่ยวชาญด้านการเงินและบัญชี</t>
  </si>
  <si>
    <t>จ้างเหมาบริการบุคคลธรรมดา สนับสนุนการปฏิบัติงานส่วนอำนวยการ</t>
  </si>
  <si>
    <t>จ้างเหมาบริการบุคคลธรรมดา สนับสนุนการปฏิบัติงานส่วนส่งเสริมและพัฒนาธุรกิจ</t>
  </si>
  <si>
    <t>จ้างเหมาบริการบุคคลธรรมดา สนับสนุนการปฏิบัติงานส่วนทะเบียนวิสาหกิจเพื่อสังคม</t>
  </si>
  <si>
    <t>จ้างเหมาบริการบุคคลธรรมดาปฏิบัติงานในหน้าที่ผู้เชี่ยวชาญด้านทรัพยากรบุคคล</t>
  </si>
  <si>
    <t>จ้างเหมาบริการบุคคลธรรมดาปฏิบัติงานในหน้าที่ผู้เชี่ยวชาญด้านควบคุมภายใน</t>
  </si>
  <si>
    <t>จ้างเหมาบริการบุคคลธรรมดา สนับสนุนการปฏิบัติงานส่วนวิเคราะห์นโยบายและแผน</t>
  </si>
  <si>
    <t>จ้างเหมาบริการบุคคลธรรมดา ปฏิบัติงานทำความสะอาด</t>
  </si>
  <si>
    <t>นางสาวสาคร เหมือนศรี</t>
  </si>
  <si>
    <t>นายชนินทร์ ผ่องสวัสดิ์</t>
  </si>
  <si>
    <t>นางสาวทิพวรรณ สุวพันธ์</t>
  </si>
  <si>
    <t>นายเขมฐากร เกิดเทศ</t>
  </si>
  <si>
    <t>นางสาวปานทิพย์ ทองสิงห์</t>
  </si>
  <si>
    <t>นางเปรมจิตต์ ทัพวงศ์ศรี</t>
  </si>
  <si>
    <t>นางสาวนาฎยา ทินกร ณ อยุธยา</t>
  </si>
  <si>
    <t>นางสาวหัสยา ยาทองไชย</t>
  </si>
  <si>
    <t>นางประจญ บำรุงแนว</t>
  </si>
  <si>
    <t>บันทึกตกลงจ้าง1/65</t>
  </si>
  <si>
    <t>บันทึกตกลงจ้าง2/65</t>
  </si>
  <si>
    <t>บันทึกตกลงจ้าง3/65</t>
  </si>
  <si>
    <t>บันทึกตกลงจ้าง4/65</t>
  </si>
  <si>
    <t>บันทึกตกลงจ้าง5/65</t>
  </si>
  <si>
    <t>บันทึกตกลงจ้าง6/65</t>
  </si>
  <si>
    <t>บันทึกตกลงจ้าง7/65</t>
  </si>
  <si>
    <t>บันทึกตกลงจ้าง8/65</t>
  </si>
  <si>
    <t>บันทึกตกลงจ้าง9/65</t>
  </si>
  <si>
    <t>ใบสั่งซื้อหรือจ้าง1/65</t>
  </si>
  <si>
    <t>ใบสั่งซื้อหรือจ้าง2/65</t>
  </si>
  <si>
    <t>สัญญาจ้าง/เช่า 1/65</t>
  </si>
  <si>
    <t xml:space="preserve"> เช่าบริการอาคารสำนักงานส่งเสริมวิสาหกิจเพื่อสังคม </t>
  </si>
  <si>
    <t>สัญญาจ้าง/เช่า 2/65</t>
  </si>
  <si>
    <t>จัดซื้อน้ำดื่มสำหรับบริโภค</t>
  </si>
  <si>
    <t>มีคุณภาพ ตรงตามคุณสมบัติ
ที่กำหนด ไม่เกินวงเงินงบประมาณ</t>
  </si>
  <si>
    <t>ตรงตามคุณสมบัติที่กำหนด 
ไม่เกินวงเงินงบประมาณ</t>
  </si>
  <si>
    <t>บริการรวดเร็ว ตรงตามคุณสมบัติ
ที่กำหนด ไม่เกินวงเงินงบประมาณ</t>
  </si>
  <si>
    <t>มีคุณสมบัติตรงตามที่กำหนด
ไม่เกินวงเงินงบประมาณ</t>
  </si>
  <si>
    <t xml:space="preserve">สรุปผลการดำเนินการจัดซื้อจัดจ้างประจำเดือน ตุลาคม พ.ศ. 2564 </t>
  </si>
  <si>
    <t xml:space="preserve">ประจำปีงบประมาณ 2565 </t>
  </si>
  <si>
    <t>สรุป จำนวนงานที่จัดซื้อจัดจ้างโดยจำแนกตามวิธีซื้อหรือจ้าง</t>
  </si>
  <si>
    <t>วิธีกำรจัดซื้อจัดจ้าง</t>
  </si>
  <si>
    <t>จำนวนงาน</t>
  </si>
  <si>
    <t>จำนวนเงินงบประมาณ</t>
  </si>
  <si>
    <t>ร้อยละ</t>
  </si>
  <si>
    <t>จำนวนเงินผูกพันสัญญา</t>
  </si>
  <si>
    <t>e-bidding</t>
  </si>
  <si>
    <t>ราย</t>
  </si>
  <si>
    <t>คัดเลือก</t>
  </si>
  <si>
    <t>วิธีเฉพาะเจาะจง งปม.ไม่เกิน 5 แสนบาท</t>
  </si>
  <si>
    <t>วิธีเฉพาะเจาะจง งปม. เกิน 5 แสนบาท</t>
  </si>
  <si>
    <t>ปัญหา/อุปสรรคของการจัดซื้อจัดจ้าง</t>
  </si>
  <si>
    <t>๑.ขาดความรู้เรื่องกฎระเบียบเนื่องจากเป็นหน่วยงานตั้งใหม่และเจ้าหน้าที่ใหม่</t>
  </si>
  <si>
    <t>๒.ขาดบุคลากร เจ้าหน้าที่พัสดุ และกรรมการ เกี่ยวกับการพัสดุที่มีความรู้ ความชำนาญเฉพาะด้าน</t>
  </si>
  <si>
    <t>๓.กระบวนการจัดซื้อจัดจ้างในแต่ละวิธีมีรายละเอียดและขั้นตอนทางเทคนิคมาก</t>
  </si>
  <si>
    <t>ข้อเสนอแนะการพัฒนาปรับปรุงการจัดซื้อจัดจ้าง</t>
  </si>
  <si>
    <t>๑. จัดอบรมให้ความรู้เกี่ยวกับพ.ร.บ.การจัดซื้อจัดจ้างและการบริหารพัสดุภาครัฐ พ.ศ. 2560 และระเบียบอื่น ๆ ที่เกี่ยวข้อง ให้แก้เจ้าหน้าผู้ที่เกี่ยวข้องเพื่อให้เกิดการปฏิบัติงานที่ถูกต้อง</t>
  </si>
  <si>
    <t>๒. ขอสนับสนุนอัตรากำลังเพิ่มเพื่อให้มีเจ้าหน้าที่พัสดุของสำนักงานโดยตรง หรือ ขอคำปรึกษาจากเจ้าหน้าที่ผู้มีความชำนาญด้านงานพัสดุ</t>
  </si>
  <si>
    <t>๓. จัดทำขั้นตอน คู่มือ เพื่อควบคุมการปฏิบัติงานให้เป็นไปตามคู่มือทั้งการจัดซื้อจัดจ้าง การควบคุมบัญชีพัสดุ และการจำหน่ายพัสดุ</t>
  </si>
  <si>
    <t>มีความรู้ ความสามารถ
และไม่เกินวงเงินที่กำหนด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</si>
</sst>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107041E]d\ mmm\ yy;@"/>
  </numFmts>
  <fonts count="7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4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4" fontId="2" fillId="0" borderId="1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4" fontId="1" fillId="0" borderId="5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left" vertical="top"/>
    </xf>
    <xf numFmtId="4" fontId="1" fillId="0" borderId="1" xfId="0" applyNumberFormat="1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165" fontId="3" fillId="0" borderId="5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4" fontId="1" fillId="0" borderId="8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9" xfId="0" applyFont="1" applyBorder="1"/>
    <xf numFmtId="4" fontId="1" fillId="0" borderId="10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center" vertical="top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9"/>
  <sheetViews>
    <sheetView tabSelected="1" zoomScale="74" zoomScaleNormal="74" workbookViewId="0">
      <selection activeCell="I10" sqref="I10"/>
    </sheetView>
  </sheetViews>
  <sheetFormatPr defaultColWidth="8.7109375" defaultRowHeight="24" x14ac:dyDescent="0.25"/>
  <cols>
    <col min="1" max="1" width="7.85546875" style="1" customWidth="1"/>
    <col min="2" max="2" width="68" style="2" customWidth="1"/>
    <col min="3" max="3" width="17.85546875" style="3" bestFit="1" customWidth="1"/>
    <col min="4" max="4" width="14.28515625" style="3" customWidth="1"/>
    <col min="5" max="5" width="16.7109375" style="3" bestFit="1" customWidth="1"/>
    <col min="6" max="6" width="32.85546875" style="4" customWidth="1"/>
    <col min="7" max="7" width="15.42578125" style="3" customWidth="1"/>
    <col min="8" max="8" width="25.28515625" style="5" customWidth="1"/>
    <col min="9" max="9" width="19.28515625" style="6" customWidth="1"/>
    <col min="10" max="10" width="16.42578125" style="7" customWidth="1"/>
    <col min="11" max="12" width="8.7109375" style="8"/>
    <col min="13" max="13" width="22.140625" style="8" customWidth="1"/>
    <col min="14" max="16384" width="8.7109375" style="8"/>
  </cols>
  <sheetData>
    <row r="2" spans="1:10" ht="27.75" x14ac:dyDescent="0.25">
      <c r="A2" s="53" t="s">
        <v>57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27.75" x14ac:dyDescent="0.25">
      <c r="A3" s="53" t="s">
        <v>58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27.75" x14ac:dyDescent="0.25">
      <c r="A4" s="53" t="s">
        <v>13</v>
      </c>
      <c r="B4" s="53"/>
      <c r="C4" s="53"/>
      <c r="D4" s="53"/>
      <c r="E4" s="53"/>
      <c r="F4" s="53"/>
      <c r="G4" s="53"/>
      <c r="H4" s="53"/>
      <c r="I4" s="53"/>
      <c r="J4" s="53"/>
    </row>
    <row r="6" spans="1:10" s="9" customFormat="1" ht="35.450000000000003" customHeight="1" x14ac:dyDescent="0.25">
      <c r="A6" s="60" t="s">
        <v>0</v>
      </c>
      <c r="B6" s="64" t="s">
        <v>1</v>
      </c>
      <c r="C6" s="62" t="s">
        <v>2</v>
      </c>
      <c r="D6" s="62" t="s">
        <v>3</v>
      </c>
      <c r="E6" s="62" t="s">
        <v>4</v>
      </c>
      <c r="F6" s="58" t="s">
        <v>5</v>
      </c>
      <c r="G6" s="59"/>
      <c r="H6" s="64" t="s">
        <v>6</v>
      </c>
      <c r="I6" s="56" t="s">
        <v>11</v>
      </c>
      <c r="J6" s="54" t="s">
        <v>12</v>
      </c>
    </row>
    <row r="7" spans="1:10" s="9" customFormat="1" ht="35.450000000000003" customHeight="1" x14ac:dyDescent="0.25">
      <c r="A7" s="61"/>
      <c r="B7" s="65"/>
      <c r="C7" s="63"/>
      <c r="D7" s="63"/>
      <c r="E7" s="63"/>
      <c r="F7" s="29" t="s">
        <v>7</v>
      </c>
      <c r="G7" s="29" t="s">
        <v>8</v>
      </c>
      <c r="H7" s="65"/>
      <c r="I7" s="57"/>
      <c r="J7" s="55"/>
    </row>
    <row r="8" spans="1:10" ht="48.6" customHeight="1" x14ac:dyDescent="0.25">
      <c r="A8" s="11">
        <v>1</v>
      </c>
      <c r="B8" s="12" t="s">
        <v>21</v>
      </c>
      <c r="C8" s="13">
        <v>276000</v>
      </c>
      <c r="D8" s="13">
        <v>276000</v>
      </c>
      <c r="E8" s="13" t="s">
        <v>9</v>
      </c>
      <c r="F8" s="14" t="s">
        <v>29</v>
      </c>
      <c r="G8" s="15">
        <v>276000</v>
      </c>
      <c r="H8" s="26" t="s">
        <v>78</v>
      </c>
      <c r="I8" s="16" t="s">
        <v>38</v>
      </c>
      <c r="J8" s="24">
        <v>44470</v>
      </c>
    </row>
    <row r="9" spans="1:10" ht="48" x14ac:dyDescent="0.25">
      <c r="A9" s="11">
        <v>2</v>
      </c>
      <c r="B9" s="12" t="s">
        <v>22</v>
      </c>
      <c r="C9" s="13">
        <v>180000</v>
      </c>
      <c r="D9" s="13">
        <v>180000</v>
      </c>
      <c r="E9" s="13" t="s">
        <v>9</v>
      </c>
      <c r="F9" s="14" t="s">
        <v>30</v>
      </c>
      <c r="G9" s="15">
        <v>180000</v>
      </c>
      <c r="H9" s="26" t="s">
        <v>78</v>
      </c>
      <c r="I9" s="16" t="s">
        <v>39</v>
      </c>
      <c r="J9" s="24">
        <v>44470</v>
      </c>
    </row>
    <row r="10" spans="1:10" ht="48" x14ac:dyDescent="0.25">
      <c r="A10" s="11">
        <v>3</v>
      </c>
      <c r="B10" s="12" t="s">
        <v>22</v>
      </c>
      <c r="C10" s="13">
        <v>180000</v>
      </c>
      <c r="D10" s="13">
        <v>180000</v>
      </c>
      <c r="E10" s="13" t="s">
        <v>9</v>
      </c>
      <c r="F10" s="14" t="s">
        <v>31</v>
      </c>
      <c r="G10" s="15">
        <v>180000</v>
      </c>
      <c r="H10" s="26" t="s">
        <v>78</v>
      </c>
      <c r="I10" s="16" t="s">
        <v>40</v>
      </c>
      <c r="J10" s="24">
        <v>44470</v>
      </c>
    </row>
    <row r="11" spans="1:10" ht="48" x14ac:dyDescent="0.25">
      <c r="A11" s="11">
        <v>4</v>
      </c>
      <c r="B11" s="12" t="s">
        <v>23</v>
      </c>
      <c r="C11" s="13">
        <v>180000</v>
      </c>
      <c r="D11" s="13">
        <v>180000</v>
      </c>
      <c r="E11" s="13" t="s">
        <v>9</v>
      </c>
      <c r="F11" s="14" t="s">
        <v>32</v>
      </c>
      <c r="G11" s="15">
        <v>180000</v>
      </c>
      <c r="H11" s="26" t="s">
        <v>78</v>
      </c>
      <c r="I11" s="16" t="s">
        <v>41</v>
      </c>
      <c r="J11" s="24">
        <v>44470</v>
      </c>
    </row>
    <row r="12" spans="1:10" ht="48" x14ac:dyDescent="0.25">
      <c r="A12" s="11">
        <v>5</v>
      </c>
      <c r="B12" s="12" t="s">
        <v>24</v>
      </c>
      <c r="C12" s="13">
        <v>180000</v>
      </c>
      <c r="D12" s="13">
        <v>180000</v>
      </c>
      <c r="E12" s="13" t="s">
        <v>9</v>
      </c>
      <c r="F12" s="14" t="s">
        <v>33</v>
      </c>
      <c r="G12" s="15">
        <v>180000</v>
      </c>
      <c r="H12" s="26" t="s">
        <v>78</v>
      </c>
      <c r="I12" s="16" t="s">
        <v>42</v>
      </c>
      <c r="J12" s="24">
        <v>44470</v>
      </c>
    </row>
    <row r="13" spans="1:10" ht="48" x14ac:dyDescent="0.25">
      <c r="A13" s="11">
        <v>6</v>
      </c>
      <c r="B13" s="12" t="s">
        <v>25</v>
      </c>
      <c r="C13" s="13">
        <v>276000</v>
      </c>
      <c r="D13" s="13">
        <v>276000</v>
      </c>
      <c r="E13" s="13" t="s">
        <v>9</v>
      </c>
      <c r="F13" s="14" t="s">
        <v>34</v>
      </c>
      <c r="G13" s="15">
        <v>276000</v>
      </c>
      <c r="H13" s="26" t="s">
        <v>78</v>
      </c>
      <c r="I13" s="16" t="s">
        <v>43</v>
      </c>
      <c r="J13" s="24">
        <v>44470</v>
      </c>
    </row>
    <row r="14" spans="1:10" ht="48" x14ac:dyDescent="0.25">
      <c r="A14" s="11">
        <v>7</v>
      </c>
      <c r="B14" s="12" t="s">
        <v>26</v>
      </c>
      <c r="C14" s="13">
        <v>75000</v>
      </c>
      <c r="D14" s="13">
        <v>75000</v>
      </c>
      <c r="E14" s="13" t="s">
        <v>9</v>
      </c>
      <c r="F14" s="14" t="s">
        <v>35</v>
      </c>
      <c r="G14" s="15">
        <v>75000</v>
      </c>
      <c r="H14" s="26" t="s">
        <v>78</v>
      </c>
      <c r="I14" s="16" t="s">
        <v>44</v>
      </c>
      <c r="J14" s="24">
        <v>44470</v>
      </c>
    </row>
    <row r="15" spans="1:10" ht="48" x14ac:dyDescent="0.25">
      <c r="A15" s="11">
        <v>8</v>
      </c>
      <c r="B15" s="12" t="s">
        <v>27</v>
      </c>
      <c r="C15" s="13">
        <v>180000</v>
      </c>
      <c r="D15" s="13">
        <v>180000</v>
      </c>
      <c r="E15" s="13" t="s">
        <v>9</v>
      </c>
      <c r="F15" s="14" t="s">
        <v>36</v>
      </c>
      <c r="G15" s="15">
        <v>180000</v>
      </c>
      <c r="H15" s="26" t="s">
        <v>78</v>
      </c>
      <c r="I15" s="16" t="s">
        <v>45</v>
      </c>
      <c r="J15" s="24">
        <v>44470</v>
      </c>
    </row>
    <row r="16" spans="1:10" ht="48" x14ac:dyDescent="0.55000000000000004">
      <c r="A16" s="11">
        <v>9</v>
      </c>
      <c r="B16" s="12" t="s">
        <v>28</v>
      </c>
      <c r="C16" s="13">
        <v>144000</v>
      </c>
      <c r="D16" s="13">
        <v>144000</v>
      </c>
      <c r="E16" s="13" t="s">
        <v>9</v>
      </c>
      <c r="F16" s="14" t="s">
        <v>37</v>
      </c>
      <c r="G16" s="15">
        <v>144000</v>
      </c>
      <c r="H16" s="27" t="s">
        <v>54</v>
      </c>
      <c r="I16" s="16" t="s">
        <v>46</v>
      </c>
      <c r="J16" s="24">
        <v>44470</v>
      </c>
    </row>
    <row r="17" spans="1:10" ht="51" customHeight="1" x14ac:dyDescent="0.25">
      <c r="A17" s="11">
        <v>10</v>
      </c>
      <c r="B17" s="12" t="s">
        <v>17</v>
      </c>
      <c r="C17" s="13">
        <v>82176</v>
      </c>
      <c r="D17" s="13">
        <v>82176</v>
      </c>
      <c r="E17" s="13" t="s">
        <v>9</v>
      </c>
      <c r="F17" s="14" t="s">
        <v>14</v>
      </c>
      <c r="G17" s="15">
        <v>82176</v>
      </c>
      <c r="H17" s="26" t="s">
        <v>55</v>
      </c>
      <c r="I17" s="17" t="s">
        <v>19</v>
      </c>
      <c r="J17" s="24">
        <v>44477</v>
      </c>
    </row>
    <row r="18" spans="1:10" ht="48" x14ac:dyDescent="0.55000000000000004">
      <c r="A18" s="11">
        <v>11</v>
      </c>
      <c r="B18" s="12" t="s">
        <v>18</v>
      </c>
      <c r="C18" s="13">
        <v>66500</v>
      </c>
      <c r="D18" s="13">
        <v>66500</v>
      </c>
      <c r="E18" s="13" t="s">
        <v>9</v>
      </c>
      <c r="F18" s="14" t="s">
        <v>15</v>
      </c>
      <c r="G18" s="15">
        <v>66500</v>
      </c>
      <c r="H18" s="27" t="s">
        <v>54</v>
      </c>
      <c r="I18" s="17" t="s">
        <v>47</v>
      </c>
      <c r="J18" s="24">
        <v>44480</v>
      </c>
    </row>
    <row r="19" spans="1:10" ht="57" customHeight="1" x14ac:dyDescent="0.25">
      <c r="A19" s="11">
        <v>12</v>
      </c>
      <c r="B19" s="25" t="s">
        <v>52</v>
      </c>
      <c r="C19" s="13">
        <v>15408</v>
      </c>
      <c r="D19" s="13">
        <v>15408</v>
      </c>
      <c r="E19" s="13" t="s">
        <v>9</v>
      </c>
      <c r="F19" s="14" t="s">
        <v>16</v>
      </c>
      <c r="G19" s="15">
        <v>15408</v>
      </c>
      <c r="H19" s="26" t="s">
        <v>53</v>
      </c>
      <c r="I19" s="17" t="s">
        <v>48</v>
      </c>
      <c r="J19" s="24">
        <v>44488</v>
      </c>
    </row>
    <row r="20" spans="1:10" ht="48" x14ac:dyDescent="0.25">
      <c r="A20" s="11">
        <v>13</v>
      </c>
      <c r="B20" s="12" t="s">
        <v>20</v>
      </c>
      <c r="C20" s="13">
        <v>2296800</v>
      </c>
      <c r="D20" s="13">
        <v>2296800</v>
      </c>
      <c r="E20" s="13" t="s">
        <v>9</v>
      </c>
      <c r="F20" s="14" t="s">
        <v>10</v>
      </c>
      <c r="G20" s="15">
        <v>2296800</v>
      </c>
      <c r="H20" s="26" t="s">
        <v>56</v>
      </c>
      <c r="I20" s="16" t="s">
        <v>49</v>
      </c>
      <c r="J20" s="24">
        <v>44498</v>
      </c>
    </row>
    <row r="21" spans="1:10" ht="48" x14ac:dyDescent="0.25">
      <c r="A21" s="18">
        <v>14</v>
      </c>
      <c r="B21" s="19" t="s">
        <v>50</v>
      </c>
      <c r="C21" s="15">
        <v>1531200</v>
      </c>
      <c r="D21" s="15">
        <v>1531200</v>
      </c>
      <c r="E21" s="15" t="s">
        <v>9</v>
      </c>
      <c r="F21" s="14" t="s">
        <v>10</v>
      </c>
      <c r="G21" s="15">
        <v>1531200</v>
      </c>
      <c r="H21" s="26" t="s">
        <v>56</v>
      </c>
      <c r="I21" s="22" t="s">
        <v>51</v>
      </c>
      <c r="J21" s="23">
        <v>44498</v>
      </c>
    </row>
    <row r="22" spans="1:10" x14ac:dyDescent="0.25">
      <c r="A22" s="18"/>
      <c r="B22" s="19"/>
      <c r="C22" s="10">
        <f>SUM(C8:C21)</f>
        <v>5663084</v>
      </c>
      <c r="D22" s="10">
        <f>SUM(D8:D21)</f>
        <v>5663084</v>
      </c>
      <c r="E22" s="15"/>
      <c r="F22" s="14"/>
      <c r="G22" s="10">
        <f>SUM(G8:G21)</f>
        <v>5663084</v>
      </c>
      <c r="H22" s="28"/>
      <c r="I22" s="20"/>
      <c r="J22" s="21"/>
    </row>
    <row r="24" spans="1:10" x14ac:dyDescent="0.55000000000000004">
      <c r="A24" s="30"/>
      <c r="B24" s="31" t="s">
        <v>59</v>
      </c>
      <c r="C24" s="32"/>
      <c r="D24" s="32"/>
      <c r="E24" s="32"/>
      <c r="F24" s="33"/>
      <c r="G24" s="32"/>
      <c r="H24" s="34"/>
      <c r="I24" s="35"/>
    </row>
    <row r="25" spans="1:10" x14ac:dyDescent="0.25">
      <c r="A25" s="36" t="s">
        <v>0</v>
      </c>
      <c r="B25" s="37" t="s">
        <v>60</v>
      </c>
      <c r="C25" s="38"/>
      <c r="D25" s="39" t="s">
        <v>61</v>
      </c>
      <c r="E25" s="38"/>
      <c r="F25" s="29" t="s">
        <v>62</v>
      </c>
      <c r="G25" s="36" t="s">
        <v>63</v>
      </c>
      <c r="H25" s="40" t="s">
        <v>64</v>
      </c>
      <c r="I25" s="36" t="s">
        <v>63</v>
      </c>
    </row>
    <row r="26" spans="1:10" x14ac:dyDescent="0.55000000000000004">
      <c r="A26" s="41">
        <v>1</v>
      </c>
      <c r="B26" s="42" t="s">
        <v>65</v>
      </c>
      <c r="C26" s="43"/>
      <c r="D26" s="44">
        <v>0</v>
      </c>
      <c r="E26" s="43" t="s">
        <v>66</v>
      </c>
      <c r="F26" s="45">
        <v>0</v>
      </c>
      <c r="G26" s="45">
        <v>0</v>
      </c>
      <c r="H26" s="46">
        <v>0</v>
      </c>
      <c r="I26" s="45">
        <v>0</v>
      </c>
    </row>
    <row r="27" spans="1:10" x14ac:dyDescent="0.55000000000000004">
      <c r="A27" s="41">
        <v>2</v>
      </c>
      <c r="B27" s="42" t="s">
        <v>67</v>
      </c>
      <c r="C27" s="43"/>
      <c r="D27" s="44">
        <v>0</v>
      </c>
      <c r="E27" s="43" t="s">
        <v>66</v>
      </c>
      <c r="F27" s="45">
        <v>0</v>
      </c>
      <c r="G27" s="45">
        <v>0</v>
      </c>
      <c r="H27" s="46">
        <v>0</v>
      </c>
      <c r="I27" s="45">
        <v>0</v>
      </c>
    </row>
    <row r="28" spans="1:10" x14ac:dyDescent="0.55000000000000004">
      <c r="A28" s="41">
        <v>3</v>
      </c>
      <c r="B28" s="42" t="s">
        <v>68</v>
      </c>
      <c r="C28" s="43"/>
      <c r="D28" s="44">
        <v>12</v>
      </c>
      <c r="E28" s="43" t="s">
        <v>66</v>
      </c>
      <c r="F28" s="45">
        <f>SUM(C8,C9,C10,C11,C12,C13,C14,C15,C16,C17,C18,C19)</f>
        <v>1835084</v>
      </c>
      <c r="G28" s="45">
        <f>(F28/F30)*100</f>
        <v>32.404322450452796</v>
      </c>
      <c r="H28" s="45">
        <f>SUM(G8,G9,G10,G11,G12,G13,G14,G15,G16,G17,G18,G19)</f>
        <v>1835084</v>
      </c>
      <c r="I28" s="45">
        <f>(H28/H30)*100</f>
        <v>32.404322450452796</v>
      </c>
    </row>
    <row r="29" spans="1:10" x14ac:dyDescent="0.55000000000000004">
      <c r="A29" s="41">
        <v>4</v>
      </c>
      <c r="B29" s="42" t="s">
        <v>69</v>
      </c>
      <c r="C29" s="43"/>
      <c r="D29" s="44">
        <v>2</v>
      </c>
      <c r="E29" s="43" t="s">
        <v>66</v>
      </c>
      <c r="F29" s="45">
        <f>SUM(C20,C21)</f>
        <v>3828000</v>
      </c>
      <c r="G29" s="45">
        <f>(F29/F30)*100</f>
        <v>67.595677549547204</v>
      </c>
      <c r="H29" s="45">
        <f>SUM(G20,G21)</f>
        <v>3828000</v>
      </c>
      <c r="I29" s="45">
        <f>(H29/H30)*100</f>
        <v>67.595677549547204</v>
      </c>
    </row>
    <row r="30" spans="1:10" x14ac:dyDescent="0.55000000000000004">
      <c r="A30" s="47"/>
      <c r="B30" s="48"/>
      <c r="C30" s="49"/>
      <c r="D30" s="50">
        <f>SUM(D26:D29)</f>
        <v>14</v>
      </c>
      <c r="E30" s="51" t="s">
        <v>66</v>
      </c>
      <c r="F30" s="52">
        <f>SUM(F28:F29)</f>
        <v>5663084</v>
      </c>
      <c r="G30" s="52">
        <f>SUM(G28:G29)</f>
        <v>100</v>
      </c>
      <c r="H30" s="52">
        <f>SUM(H28:H29)</f>
        <v>5663084</v>
      </c>
      <c r="I30" s="52">
        <f>SUM(I28:I29)</f>
        <v>100</v>
      </c>
    </row>
    <row r="31" spans="1:10" x14ac:dyDescent="0.55000000000000004">
      <c r="A31" s="30"/>
      <c r="B31" s="35"/>
      <c r="C31" s="32"/>
      <c r="D31" s="32"/>
      <c r="E31" s="32"/>
      <c r="F31" s="33"/>
      <c r="G31" s="32"/>
      <c r="H31" s="34"/>
      <c r="I31" s="35"/>
    </row>
    <row r="32" spans="1:10" x14ac:dyDescent="0.55000000000000004">
      <c r="A32" s="30"/>
      <c r="B32" s="31" t="s">
        <v>70</v>
      </c>
      <c r="C32" s="32"/>
      <c r="D32" s="32"/>
      <c r="E32" s="32"/>
      <c r="F32" s="33"/>
      <c r="G32" s="32"/>
      <c r="H32" s="34"/>
      <c r="I32" s="35"/>
    </row>
    <row r="33" spans="1:9" x14ac:dyDescent="0.55000000000000004">
      <c r="A33" s="30"/>
      <c r="B33" s="35" t="s">
        <v>71</v>
      </c>
      <c r="C33" s="32"/>
      <c r="D33" s="32"/>
      <c r="E33" s="32"/>
      <c r="F33" s="33"/>
      <c r="G33" s="32"/>
      <c r="H33" s="34"/>
      <c r="I33" s="35"/>
    </row>
    <row r="34" spans="1:9" x14ac:dyDescent="0.55000000000000004">
      <c r="A34" s="30"/>
      <c r="B34" s="35" t="s">
        <v>72</v>
      </c>
      <c r="C34" s="32"/>
      <c r="D34" s="32"/>
      <c r="E34" s="32"/>
      <c r="F34" s="33"/>
      <c r="G34" s="32"/>
      <c r="H34" s="34"/>
      <c r="I34" s="35"/>
    </row>
    <row r="35" spans="1:9" x14ac:dyDescent="0.55000000000000004">
      <c r="A35" s="30"/>
      <c r="B35" s="35" t="s">
        <v>73</v>
      </c>
      <c r="C35" s="32"/>
      <c r="D35" s="32"/>
      <c r="E35" s="32"/>
      <c r="F35" s="33"/>
      <c r="G35" s="32"/>
      <c r="H35" s="34"/>
      <c r="I35" s="35"/>
    </row>
    <row r="36" spans="1:9" x14ac:dyDescent="0.55000000000000004">
      <c r="A36" s="30"/>
      <c r="B36" s="31" t="s">
        <v>74</v>
      </c>
      <c r="C36" s="32"/>
      <c r="D36" s="32"/>
      <c r="E36" s="32"/>
      <c r="F36" s="33"/>
      <c r="G36" s="32"/>
      <c r="H36" s="34"/>
      <c r="I36" s="35"/>
    </row>
    <row r="37" spans="1:9" x14ac:dyDescent="0.55000000000000004">
      <c r="A37" s="30"/>
      <c r="B37" s="35" t="s">
        <v>75</v>
      </c>
      <c r="C37" s="32"/>
      <c r="D37" s="32"/>
      <c r="E37" s="32"/>
      <c r="F37" s="33"/>
      <c r="G37" s="32"/>
      <c r="H37" s="34"/>
      <c r="I37" s="35"/>
    </row>
    <row r="38" spans="1:9" x14ac:dyDescent="0.55000000000000004">
      <c r="A38" s="30"/>
      <c r="B38" s="35" t="s">
        <v>76</v>
      </c>
      <c r="C38" s="32"/>
      <c r="D38" s="32"/>
      <c r="E38" s="32"/>
      <c r="F38" s="33"/>
      <c r="G38" s="32"/>
      <c r="H38" s="34"/>
      <c r="I38" s="35"/>
    </row>
    <row r="39" spans="1:9" x14ac:dyDescent="0.55000000000000004">
      <c r="A39" s="30"/>
      <c r="B39" s="35" t="s">
        <v>77</v>
      </c>
      <c r="C39" s="32"/>
      <c r="D39" s="32"/>
      <c r="E39" s="32"/>
      <c r="F39" s="33"/>
      <c r="G39" s="32"/>
      <c r="H39" s="34"/>
      <c r="I39" s="35"/>
    </row>
  </sheetData>
  <sortState xmlns:xlrd2="http://schemas.microsoft.com/office/spreadsheetml/2017/richdata2" ref="A8:J20">
    <sortCondition ref="J8:J20"/>
  </sortState>
  <mergeCells count="12">
    <mergeCell ref="A2:J2"/>
    <mergeCell ref="A4:J4"/>
    <mergeCell ref="A3:J3"/>
    <mergeCell ref="J6:J7"/>
    <mergeCell ref="I6:I7"/>
    <mergeCell ref="F6:G6"/>
    <mergeCell ref="A6:A7"/>
    <mergeCell ref="C6:C7"/>
    <mergeCell ref="D6:D7"/>
    <mergeCell ref="E6:E7"/>
    <mergeCell ref="B6:B7"/>
    <mergeCell ref="H6:H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2022-04-06T11:34:26Z</cp:lastPrinted>
  <dcterms:created xsi:type="dcterms:W3CDTF">2022-04-05T09:16:53Z</dcterms:created>
  <dcterms:modified xsi:type="dcterms:W3CDTF">2022-04-27T02:13:04Z</dcterms:modified>
</cp:coreProperties>
</file>